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9155" windowHeight="711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N25" i="1" l="1"/>
  <c r="O25" i="1" s="1"/>
  <c r="N20" i="1" l="1"/>
  <c r="O20" i="1" s="1"/>
  <c r="N19" i="1"/>
  <c r="O19" i="1" s="1"/>
  <c r="N21" i="1"/>
  <c r="O21" i="1" s="1"/>
  <c r="N22" i="1"/>
  <c r="O22" i="1" s="1"/>
  <c r="N23" i="1"/>
  <c r="O23" i="1" s="1"/>
  <c r="N17" i="1"/>
  <c r="O17" i="1" s="1"/>
  <c r="N24" i="1"/>
  <c r="O24" i="1" s="1"/>
  <c r="N14" i="1"/>
  <c r="O14" i="1" s="1"/>
  <c r="N10" i="1"/>
  <c r="O10" i="1" s="1"/>
  <c r="N9" i="1"/>
  <c r="O9" i="1" s="1"/>
  <c r="N8" i="1"/>
  <c r="O8" i="1" s="1"/>
  <c r="N6" i="1"/>
  <c r="O6" i="1" s="1"/>
  <c r="N7" i="1"/>
  <c r="O7" i="1" s="1"/>
  <c r="N13" i="1" l="1"/>
  <c r="O13" i="1" s="1"/>
  <c r="N12" i="1"/>
  <c r="O12" i="1" s="1"/>
  <c r="N16" i="1"/>
  <c r="O16" i="1" s="1"/>
</calcChain>
</file>

<file path=xl/sharedStrings.xml><?xml version="1.0" encoding="utf-8"?>
<sst xmlns="http://schemas.openxmlformats.org/spreadsheetml/2006/main" count="96" uniqueCount="54">
  <si>
    <t>SAARA Nr.</t>
  </si>
  <si>
    <t>Sex</t>
  </si>
  <si>
    <t>Surname</t>
  </si>
  <si>
    <t>Name</t>
  </si>
  <si>
    <t>Age</t>
  </si>
  <si>
    <t>Province</t>
  </si>
  <si>
    <t>Standing</t>
  </si>
  <si>
    <t>Total</t>
  </si>
  <si>
    <t>%</t>
  </si>
  <si>
    <t>M</t>
  </si>
  <si>
    <t>Laurens</t>
  </si>
  <si>
    <t>Sybrand</t>
  </si>
  <si>
    <t>U/20</t>
  </si>
  <si>
    <t>KZN C</t>
  </si>
  <si>
    <t>Pienaar</t>
  </si>
  <si>
    <t>Barto</t>
  </si>
  <si>
    <t>Senior</t>
  </si>
  <si>
    <t>Gauteng</t>
  </si>
  <si>
    <t>Delport</t>
  </si>
  <si>
    <t>Horatio</t>
  </si>
  <si>
    <t>Jacques</t>
  </si>
  <si>
    <t>Oosthuizen</t>
  </si>
  <si>
    <t>Niel</t>
  </si>
  <si>
    <t>van Wyk</t>
  </si>
  <si>
    <t>Carl</t>
  </si>
  <si>
    <t>NW</t>
  </si>
  <si>
    <t>U/16</t>
  </si>
  <si>
    <t>Vorster</t>
  </si>
  <si>
    <t>Charlto</t>
  </si>
  <si>
    <t>Haasbroek</t>
  </si>
  <si>
    <t>Bernardus</t>
  </si>
  <si>
    <t>Botha</t>
  </si>
  <si>
    <t>Grobbelaar</t>
  </si>
  <si>
    <t>U/14</t>
  </si>
  <si>
    <t>Danie</t>
  </si>
  <si>
    <t>Hudson</t>
  </si>
  <si>
    <t>Richard</t>
  </si>
  <si>
    <t>Barend</t>
  </si>
  <si>
    <t>Jovan</t>
  </si>
  <si>
    <t>Capelo</t>
  </si>
  <si>
    <t>Danel</t>
  </si>
  <si>
    <t>10M Olympic Men(Decimal Score) - Final Results</t>
  </si>
  <si>
    <t>Meiring</t>
  </si>
  <si>
    <t>Davin</t>
  </si>
  <si>
    <t>OVL</t>
  </si>
  <si>
    <t>McAlpine</t>
  </si>
  <si>
    <t>Alwyn</t>
  </si>
  <si>
    <t>?</t>
  </si>
  <si>
    <t>Meyer</t>
  </si>
  <si>
    <t>Eugene</t>
  </si>
  <si>
    <t>Young</t>
  </si>
  <si>
    <t>Grayson</t>
  </si>
  <si>
    <t>KZN</t>
  </si>
  <si>
    <t>SAARA Gauteng Open Decimal Men 23/24 May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</si>
</sst>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2" borderId="1" xfId="0" applyFill="1" applyBorder="1"/>
    <xf numFmtId="0" fontId="3" fillId="2" borderId="1" xfId="0" applyFont="1" applyFill="1" applyBorder="1"/>
    <xf numFmtId="0" fontId="1" fillId="0" borderId="0" xfId="0" applyFont="1"/>
    <xf numFmtId="0" fontId="7" fillId="0" borderId="0" xfId="0" applyFont="1"/>
    <xf numFmtId="0" fontId="2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Alignment="1"/>
    <xf numFmtId="10" fontId="0" fillId="0" borderId="0" xfId="0" applyNumberFormat="1" applyAlignment="1"/>
    <xf numFmtId="0" fontId="0" fillId="2" borderId="1" xfId="0" applyFill="1" applyBorder="1" applyAlignment="1"/>
    <xf numFmtId="10" fontId="0" fillId="2" borderId="1" xfId="0" applyNumberFormat="1" applyFill="1" applyBorder="1" applyAlignment="1"/>
    <xf numFmtId="2" fontId="0" fillId="0" borderId="1" xfId="0" applyNumberFormat="1" applyBorder="1" applyAlignment="1"/>
    <xf numFmtId="164" fontId="0" fillId="0" borderId="1" xfId="0" applyNumberFormat="1" applyBorder="1" applyAlignment="1"/>
    <xf numFmtId="0" fontId="0" fillId="0" borderId="1" xfId="0" applyBorder="1" applyAlignment="1"/>
    <xf numFmtId="0" fontId="0" fillId="0" borderId="1" xfId="0" applyFill="1" applyBorder="1" applyAlignment="1"/>
    <xf numFmtId="10" fontId="0" fillId="0" borderId="1" xfId="0" applyNumberFormat="1" applyBorder="1" applyAlignment="1"/>
    <xf numFmtId="0" fontId="0" fillId="0" borderId="0" xfId="0" applyFill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zoomScaleNormal="100" workbookViewId="0">
      <selection activeCell="A2" sqref="A2"/>
    </sheetView>
  </sheetViews>
  <sheetFormatPr defaultRowHeight="15" x14ac:dyDescent="0.25"/>
  <cols>
    <col min="4" max="4" width="12" customWidth="1"/>
    <col min="8" max="14" width="9.140625" style="11"/>
    <col min="15" max="15" width="9.140625" style="12"/>
  </cols>
  <sheetData>
    <row r="2" spans="1:16" ht="18.75" x14ac:dyDescent="0.3">
      <c r="A2" s="9" t="s">
        <v>53</v>
      </c>
      <c r="B2" s="9"/>
      <c r="C2" s="9"/>
      <c r="D2" s="10"/>
      <c r="E2" s="8"/>
      <c r="F2" s="8"/>
      <c r="G2" s="1"/>
    </row>
    <row r="3" spans="1:16" ht="18.75" x14ac:dyDescent="0.3">
      <c r="A3" s="22" t="s">
        <v>41</v>
      </c>
      <c r="B3" s="22"/>
      <c r="C3" s="22"/>
      <c r="D3" s="22"/>
      <c r="E3" s="22"/>
      <c r="F3" s="22"/>
      <c r="G3" s="7"/>
    </row>
    <row r="4" spans="1:16" ht="18.75" x14ac:dyDescent="0.3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6" x14ac:dyDescent="0.25">
      <c r="A5" s="5"/>
      <c r="B5" s="6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25" t="s">
        <v>6</v>
      </c>
      <c r="I5" s="25"/>
      <c r="J5" s="25"/>
      <c r="K5" s="25"/>
      <c r="L5" s="25"/>
      <c r="M5" s="25"/>
      <c r="N5" s="13" t="s">
        <v>7</v>
      </c>
      <c r="O5" s="14" t="s">
        <v>8</v>
      </c>
    </row>
    <row r="6" spans="1:16" x14ac:dyDescent="0.25">
      <c r="A6" s="4">
        <v>1</v>
      </c>
      <c r="B6" s="2">
        <v>100036</v>
      </c>
      <c r="C6" s="2" t="s">
        <v>9</v>
      </c>
      <c r="D6" s="3" t="s">
        <v>14</v>
      </c>
      <c r="E6" s="3" t="s">
        <v>15</v>
      </c>
      <c r="F6" s="21" t="s">
        <v>16</v>
      </c>
      <c r="G6" s="3" t="s">
        <v>17</v>
      </c>
      <c r="H6" s="16">
        <v>99</v>
      </c>
      <c r="I6" s="16">
        <v>101.6</v>
      </c>
      <c r="J6" s="17">
        <v>100.8</v>
      </c>
      <c r="K6" s="16">
        <v>101.1</v>
      </c>
      <c r="L6" s="16">
        <v>103.2</v>
      </c>
      <c r="M6" s="16">
        <v>101</v>
      </c>
      <c r="N6" s="15">
        <f t="shared" ref="N6" si="0">SUM(H6:M6)</f>
        <v>606.70000000000005</v>
      </c>
      <c r="O6" s="19">
        <f t="shared" ref="O6" si="1">N6/654</f>
        <v>0.92767584097859335</v>
      </c>
      <c r="P6" s="20"/>
    </row>
    <row r="7" spans="1:16" s="1" customFormat="1" x14ac:dyDescent="0.25">
      <c r="A7" s="4">
        <v>2</v>
      </c>
      <c r="B7" s="2">
        <v>110029</v>
      </c>
      <c r="C7" s="2" t="s">
        <v>9</v>
      </c>
      <c r="D7" s="3" t="s">
        <v>18</v>
      </c>
      <c r="E7" s="3" t="s">
        <v>19</v>
      </c>
      <c r="F7" s="21" t="s">
        <v>16</v>
      </c>
      <c r="G7" s="3" t="s">
        <v>17</v>
      </c>
      <c r="H7" s="17">
        <v>99.7</v>
      </c>
      <c r="I7" s="16">
        <v>101</v>
      </c>
      <c r="J7" s="16">
        <v>99.9</v>
      </c>
      <c r="K7" s="17">
        <v>99.1</v>
      </c>
      <c r="L7" s="17">
        <v>101.5</v>
      </c>
      <c r="M7" s="17">
        <v>101.5</v>
      </c>
      <c r="N7" s="15">
        <f t="shared" ref="N7" si="2">SUM(H7:M7)</f>
        <v>602.70000000000005</v>
      </c>
      <c r="O7" s="19">
        <f t="shared" ref="O7" si="3">N7/654</f>
        <v>0.92155963302752297</v>
      </c>
      <c r="P7" s="20"/>
    </row>
    <row r="8" spans="1:16" s="1" customFormat="1" x14ac:dyDescent="0.25">
      <c r="A8" s="4">
        <v>3</v>
      </c>
      <c r="B8" s="2">
        <v>50248</v>
      </c>
      <c r="C8" s="2" t="s">
        <v>9</v>
      </c>
      <c r="D8" s="3" t="s">
        <v>42</v>
      </c>
      <c r="E8" s="3" t="s">
        <v>43</v>
      </c>
      <c r="F8" s="21" t="s">
        <v>16</v>
      </c>
      <c r="G8" s="3" t="s">
        <v>44</v>
      </c>
      <c r="H8" s="17">
        <v>97.2</v>
      </c>
      <c r="I8" s="16">
        <v>100.1</v>
      </c>
      <c r="J8" s="16">
        <v>97.1</v>
      </c>
      <c r="K8" s="17">
        <v>98.1</v>
      </c>
      <c r="L8" s="17">
        <v>102.4</v>
      </c>
      <c r="M8" s="17">
        <v>102.8</v>
      </c>
      <c r="N8" s="15">
        <f t="shared" ref="N8" si="4">SUM(H8:M8)</f>
        <v>597.69999999999993</v>
      </c>
      <c r="O8" s="19">
        <f t="shared" ref="O8" si="5">N8/654</f>
        <v>0.91391437308868495</v>
      </c>
      <c r="P8" s="20"/>
    </row>
    <row r="9" spans="1:16" s="1" customFormat="1" x14ac:dyDescent="0.25">
      <c r="A9" s="4">
        <v>4</v>
      </c>
      <c r="B9" s="2"/>
      <c r="C9" s="2" t="s">
        <v>9</v>
      </c>
      <c r="D9" s="3" t="s">
        <v>45</v>
      </c>
      <c r="E9" s="3" t="s">
        <v>46</v>
      </c>
      <c r="F9" s="21" t="s">
        <v>16</v>
      </c>
      <c r="G9" s="3" t="s">
        <v>47</v>
      </c>
      <c r="H9" s="17">
        <v>95.1</v>
      </c>
      <c r="I9" s="16">
        <v>96.8</v>
      </c>
      <c r="J9" s="16">
        <v>99.7</v>
      </c>
      <c r="K9" s="16">
        <v>99</v>
      </c>
      <c r="L9" s="17">
        <v>99.2</v>
      </c>
      <c r="M9" s="17">
        <v>98.1</v>
      </c>
      <c r="N9" s="15">
        <f t="shared" ref="N9:N10" si="6">SUM(H9:M9)</f>
        <v>587.9</v>
      </c>
      <c r="O9" s="19">
        <f t="shared" ref="O9:O10" si="7">N9/654</f>
        <v>0.89892966360856263</v>
      </c>
      <c r="P9" s="20"/>
    </row>
    <row r="10" spans="1:16" s="1" customFormat="1" x14ac:dyDescent="0.25">
      <c r="A10" s="4">
        <v>5</v>
      </c>
      <c r="B10" s="2">
        <v>110013</v>
      </c>
      <c r="C10" s="2" t="s">
        <v>9</v>
      </c>
      <c r="D10" s="3" t="s">
        <v>48</v>
      </c>
      <c r="E10" s="3" t="s">
        <v>49</v>
      </c>
      <c r="F10" s="21" t="s">
        <v>16</v>
      </c>
      <c r="G10" s="3" t="s">
        <v>17</v>
      </c>
      <c r="H10" s="17">
        <v>100.3</v>
      </c>
      <c r="I10" s="16">
        <v>94.9</v>
      </c>
      <c r="J10" s="16">
        <v>96.8</v>
      </c>
      <c r="K10" s="16">
        <v>98.1</v>
      </c>
      <c r="L10" s="17">
        <v>95.5</v>
      </c>
      <c r="M10" s="17">
        <v>95.4</v>
      </c>
      <c r="N10" s="15">
        <f t="shared" si="6"/>
        <v>581</v>
      </c>
      <c r="O10" s="19">
        <f t="shared" si="7"/>
        <v>0.8883792048929664</v>
      </c>
      <c r="P10" s="20"/>
    </row>
    <row r="11" spans="1:16" x14ac:dyDescent="0.25">
      <c r="A11" s="4"/>
      <c r="B11" s="2"/>
      <c r="C11" s="2"/>
      <c r="D11" s="3"/>
      <c r="E11" s="3"/>
      <c r="F11" s="21"/>
      <c r="G11" s="3"/>
      <c r="H11" s="16"/>
      <c r="I11" s="16"/>
      <c r="J11" s="17"/>
      <c r="K11" s="16"/>
      <c r="L11" s="16"/>
      <c r="M11" s="17"/>
      <c r="N11" s="15"/>
      <c r="O11" s="19"/>
    </row>
    <row r="12" spans="1:16" x14ac:dyDescent="0.25">
      <c r="A12" s="4">
        <v>1</v>
      </c>
      <c r="B12" s="2">
        <v>120432</v>
      </c>
      <c r="C12" s="2" t="s">
        <v>9</v>
      </c>
      <c r="D12" s="3" t="s">
        <v>31</v>
      </c>
      <c r="E12" s="3" t="s">
        <v>37</v>
      </c>
      <c r="F12" s="21" t="s">
        <v>33</v>
      </c>
      <c r="G12" s="3" t="s">
        <v>17</v>
      </c>
      <c r="H12" s="17">
        <v>98.8</v>
      </c>
      <c r="I12" s="16">
        <v>96</v>
      </c>
      <c r="J12" s="16">
        <v>94.7</v>
      </c>
      <c r="K12" s="16">
        <v>98.8</v>
      </c>
      <c r="L12" s="17">
        <v>95.4</v>
      </c>
      <c r="M12" s="17">
        <v>95.4</v>
      </c>
      <c r="N12" s="15">
        <f t="shared" ref="N12:N16" si="8">SUM(H12:M12)</f>
        <v>579.1</v>
      </c>
      <c r="O12" s="19">
        <f t="shared" ref="O12:O16" si="9">N12/654</f>
        <v>0.88547400611620797</v>
      </c>
    </row>
    <row r="13" spans="1:16" x14ac:dyDescent="0.25">
      <c r="A13" s="4">
        <v>2</v>
      </c>
      <c r="B13" s="2">
        <v>120481</v>
      </c>
      <c r="C13" s="2" t="s">
        <v>9</v>
      </c>
      <c r="D13" s="3" t="s">
        <v>31</v>
      </c>
      <c r="E13" s="3" t="s">
        <v>38</v>
      </c>
      <c r="F13" s="21" t="s">
        <v>33</v>
      </c>
      <c r="G13" s="3" t="s">
        <v>17</v>
      </c>
      <c r="H13" s="17">
        <v>91.3</v>
      </c>
      <c r="I13" s="17">
        <v>95.6</v>
      </c>
      <c r="J13" s="17">
        <v>96.9</v>
      </c>
      <c r="K13" s="16">
        <v>99</v>
      </c>
      <c r="L13" s="17">
        <v>99.3</v>
      </c>
      <c r="M13" s="16">
        <v>92.9</v>
      </c>
      <c r="N13" s="15">
        <f t="shared" si="8"/>
        <v>575</v>
      </c>
      <c r="O13" s="19">
        <f t="shared" si="9"/>
        <v>0.87920489296636084</v>
      </c>
    </row>
    <row r="14" spans="1:16" s="1" customFormat="1" x14ac:dyDescent="0.25">
      <c r="A14" s="4">
        <v>3</v>
      </c>
      <c r="B14" s="2">
        <v>120509</v>
      </c>
      <c r="C14" s="2" t="s">
        <v>9</v>
      </c>
      <c r="D14" s="3" t="s">
        <v>50</v>
      </c>
      <c r="E14" s="3" t="s">
        <v>51</v>
      </c>
      <c r="F14" s="21" t="s">
        <v>33</v>
      </c>
      <c r="G14" s="3" t="s">
        <v>52</v>
      </c>
      <c r="H14" s="16">
        <v>73</v>
      </c>
      <c r="I14" s="16">
        <v>70</v>
      </c>
      <c r="J14" s="16">
        <v>81</v>
      </c>
      <c r="K14" s="16">
        <v>75.900000000000006</v>
      </c>
      <c r="L14" s="16">
        <v>65</v>
      </c>
      <c r="M14" s="16">
        <v>73.599999999999994</v>
      </c>
      <c r="N14" s="15">
        <f t="shared" si="8"/>
        <v>438.5</v>
      </c>
      <c r="O14" s="19">
        <f t="shared" si="9"/>
        <v>0.67048929663608559</v>
      </c>
    </row>
    <row r="15" spans="1:16" s="1" customFormat="1" x14ac:dyDescent="0.25">
      <c r="A15" s="4"/>
      <c r="B15" s="2"/>
      <c r="C15" s="2"/>
      <c r="D15" s="3"/>
      <c r="E15" s="3"/>
      <c r="F15" s="21"/>
      <c r="G15" s="3"/>
      <c r="H15" s="17"/>
      <c r="I15" s="17"/>
      <c r="J15" s="17"/>
      <c r="K15" s="16"/>
      <c r="L15" s="17"/>
      <c r="M15" s="16"/>
      <c r="N15" s="15"/>
      <c r="O15" s="19"/>
    </row>
    <row r="16" spans="1:16" x14ac:dyDescent="0.25">
      <c r="A16" s="4">
        <v>1</v>
      </c>
      <c r="B16" s="2">
        <v>120146</v>
      </c>
      <c r="C16" s="2" t="s">
        <v>9</v>
      </c>
      <c r="D16" s="3" t="s">
        <v>29</v>
      </c>
      <c r="E16" s="3" t="s">
        <v>30</v>
      </c>
      <c r="F16" s="21" t="s">
        <v>26</v>
      </c>
      <c r="G16" s="3" t="s">
        <v>17</v>
      </c>
      <c r="H16" s="17">
        <v>98.3</v>
      </c>
      <c r="I16" s="17">
        <v>99.6</v>
      </c>
      <c r="J16" s="16">
        <v>101</v>
      </c>
      <c r="K16" s="17">
        <v>102.6</v>
      </c>
      <c r="L16" s="17">
        <v>100.2</v>
      </c>
      <c r="M16" s="17">
        <v>92.5</v>
      </c>
      <c r="N16" s="15">
        <f t="shared" si="8"/>
        <v>594.20000000000005</v>
      </c>
      <c r="O16" s="19">
        <f t="shared" si="9"/>
        <v>0.90856269113149857</v>
      </c>
    </row>
    <row r="17" spans="1:16" x14ac:dyDescent="0.25">
      <c r="A17" s="4">
        <v>2</v>
      </c>
      <c r="B17" s="2">
        <v>120265</v>
      </c>
      <c r="C17" s="2" t="s">
        <v>9</v>
      </c>
      <c r="D17" s="3" t="s">
        <v>39</v>
      </c>
      <c r="E17" s="3" t="s">
        <v>40</v>
      </c>
      <c r="F17" s="21" t="s">
        <v>26</v>
      </c>
      <c r="G17" s="3" t="s">
        <v>13</v>
      </c>
      <c r="H17" s="17">
        <v>94.4</v>
      </c>
      <c r="I17" s="17">
        <v>89.3</v>
      </c>
      <c r="J17" s="17">
        <v>97.7</v>
      </c>
      <c r="K17" s="16">
        <v>91.5</v>
      </c>
      <c r="L17" s="17">
        <v>87.1</v>
      </c>
      <c r="M17" s="17">
        <v>86.6</v>
      </c>
      <c r="N17" s="15">
        <f t="shared" ref="N17" si="10">SUM(H17:M17)</f>
        <v>546.6</v>
      </c>
      <c r="O17" s="19">
        <f t="shared" ref="O17" si="11">N17/654</f>
        <v>0.83577981651376154</v>
      </c>
    </row>
    <row r="18" spans="1:16" x14ac:dyDescent="0.25">
      <c r="A18" s="4"/>
      <c r="B18" s="2"/>
      <c r="C18" s="2"/>
      <c r="D18" s="3"/>
      <c r="E18" s="3"/>
      <c r="F18" s="21"/>
      <c r="G18" s="3"/>
      <c r="H18" s="17"/>
      <c r="I18" s="17"/>
      <c r="J18" s="17"/>
      <c r="K18" s="16"/>
      <c r="L18" s="17"/>
      <c r="M18" s="17"/>
      <c r="N18" s="15"/>
      <c r="O18" s="19"/>
    </row>
    <row r="19" spans="1:16" x14ac:dyDescent="0.25">
      <c r="A19" s="4">
        <v>1</v>
      </c>
      <c r="B19" s="2">
        <v>100040</v>
      </c>
      <c r="C19" s="2" t="s">
        <v>9</v>
      </c>
      <c r="D19" s="3" t="s">
        <v>27</v>
      </c>
      <c r="E19" s="3" t="s">
        <v>28</v>
      </c>
      <c r="F19" s="21" t="s">
        <v>12</v>
      </c>
      <c r="G19" s="3" t="s">
        <v>17</v>
      </c>
      <c r="H19" s="17">
        <v>102.4</v>
      </c>
      <c r="I19" s="17">
        <v>101.1</v>
      </c>
      <c r="J19" s="16">
        <v>99</v>
      </c>
      <c r="K19" s="17">
        <v>100.4</v>
      </c>
      <c r="L19" s="16">
        <v>99</v>
      </c>
      <c r="M19" s="16">
        <v>102.1</v>
      </c>
      <c r="N19" s="15">
        <f t="shared" ref="N19:N20" si="12">SUM(H19:M19)</f>
        <v>604</v>
      </c>
      <c r="O19" s="19">
        <f t="shared" ref="O19:O20" si="13">N19/654</f>
        <v>0.92354740061162077</v>
      </c>
    </row>
    <row r="20" spans="1:16" s="1" customFormat="1" x14ac:dyDescent="0.25">
      <c r="A20" s="4">
        <v>2</v>
      </c>
      <c r="B20" s="2">
        <v>110010</v>
      </c>
      <c r="C20" s="2" t="s">
        <v>9</v>
      </c>
      <c r="D20" s="3" t="s">
        <v>23</v>
      </c>
      <c r="E20" s="3" t="s">
        <v>24</v>
      </c>
      <c r="F20" s="21" t="s">
        <v>12</v>
      </c>
      <c r="G20" s="3" t="s">
        <v>25</v>
      </c>
      <c r="H20" s="17">
        <v>101.4</v>
      </c>
      <c r="I20" s="16">
        <v>100.3</v>
      </c>
      <c r="J20" s="17">
        <v>98.9</v>
      </c>
      <c r="K20" s="17">
        <v>100.4</v>
      </c>
      <c r="L20" s="16">
        <v>100</v>
      </c>
      <c r="M20" s="16">
        <v>102.3</v>
      </c>
      <c r="N20" s="15">
        <f t="shared" si="12"/>
        <v>603.29999999999995</v>
      </c>
      <c r="O20" s="19">
        <f t="shared" si="13"/>
        <v>0.92247706422018338</v>
      </c>
    </row>
    <row r="21" spans="1:16" s="1" customFormat="1" x14ac:dyDescent="0.25">
      <c r="A21" s="4">
        <v>3</v>
      </c>
      <c r="B21" s="2">
        <v>100037</v>
      </c>
      <c r="C21" s="2" t="s">
        <v>9</v>
      </c>
      <c r="D21" s="3" t="s">
        <v>14</v>
      </c>
      <c r="E21" s="3" t="s">
        <v>20</v>
      </c>
      <c r="F21" s="21" t="s">
        <v>12</v>
      </c>
      <c r="G21" s="3" t="s">
        <v>17</v>
      </c>
      <c r="H21" s="17">
        <v>100.2</v>
      </c>
      <c r="I21" s="16">
        <v>102</v>
      </c>
      <c r="J21" s="16">
        <v>102</v>
      </c>
      <c r="K21" s="17">
        <v>97.7</v>
      </c>
      <c r="L21" s="17">
        <v>97.5</v>
      </c>
      <c r="M21" s="16">
        <v>99.6</v>
      </c>
      <c r="N21" s="15">
        <f t="shared" ref="N21" si="14">SUM(H21:M21)</f>
        <v>599</v>
      </c>
      <c r="O21" s="19">
        <f t="shared" ref="O21" si="15">N21/654</f>
        <v>0.91590214067278286</v>
      </c>
    </row>
    <row r="22" spans="1:16" s="1" customFormat="1" x14ac:dyDescent="0.25">
      <c r="A22" s="4">
        <v>4</v>
      </c>
      <c r="B22" s="2">
        <v>90002</v>
      </c>
      <c r="C22" s="2" t="s">
        <v>9</v>
      </c>
      <c r="D22" s="3" t="s">
        <v>10</v>
      </c>
      <c r="E22" s="3" t="s">
        <v>11</v>
      </c>
      <c r="F22" s="21" t="s">
        <v>12</v>
      </c>
      <c r="G22" s="3" t="s">
        <v>13</v>
      </c>
      <c r="H22" s="16">
        <v>101.8</v>
      </c>
      <c r="I22" s="16">
        <v>99.8</v>
      </c>
      <c r="J22" s="17">
        <v>100.4</v>
      </c>
      <c r="K22" s="16">
        <v>96.7</v>
      </c>
      <c r="L22" s="17">
        <v>100.4</v>
      </c>
      <c r="M22" s="18">
        <v>98.8</v>
      </c>
      <c r="N22" s="15">
        <f t="shared" ref="N22:N23" si="16">SUM(H22:M22)</f>
        <v>597.9</v>
      </c>
      <c r="O22" s="19">
        <f t="shared" ref="O22:O23" si="17">N22/654</f>
        <v>0.91422018348623846</v>
      </c>
    </row>
    <row r="23" spans="1:16" s="1" customFormat="1" x14ac:dyDescent="0.25">
      <c r="A23" s="4">
        <v>5</v>
      </c>
      <c r="B23" s="2">
        <v>120308</v>
      </c>
      <c r="C23" s="2" t="s">
        <v>9</v>
      </c>
      <c r="D23" s="3" t="s">
        <v>21</v>
      </c>
      <c r="E23" s="3" t="s">
        <v>22</v>
      </c>
      <c r="F23" s="21" t="s">
        <v>12</v>
      </c>
      <c r="G23" s="3" t="s">
        <v>17</v>
      </c>
      <c r="H23" s="17">
        <v>96.9</v>
      </c>
      <c r="I23" s="17">
        <v>96.2</v>
      </c>
      <c r="J23" s="16">
        <v>98</v>
      </c>
      <c r="K23" s="17">
        <v>99.2</v>
      </c>
      <c r="L23" s="17">
        <v>97.1</v>
      </c>
      <c r="M23" s="17">
        <v>99.9</v>
      </c>
      <c r="N23" s="15">
        <f t="shared" si="16"/>
        <v>587.29999999999995</v>
      </c>
      <c r="O23" s="19">
        <f t="shared" si="17"/>
        <v>0.89801223241590211</v>
      </c>
    </row>
    <row r="24" spans="1:16" x14ac:dyDescent="0.25">
      <c r="A24" s="4">
        <v>6</v>
      </c>
      <c r="B24" s="2">
        <v>110117</v>
      </c>
      <c r="C24" s="2" t="s">
        <v>9</v>
      </c>
      <c r="D24" s="3" t="s">
        <v>35</v>
      </c>
      <c r="E24" s="3" t="s">
        <v>36</v>
      </c>
      <c r="F24" s="21" t="s">
        <v>26</v>
      </c>
      <c r="G24" s="3" t="s">
        <v>17</v>
      </c>
      <c r="H24" s="16">
        <v>93.6</v>
      </c>
      <c r="I24" s="17">
        <v>96.6</v>
      </c>
      <c r="J24" s="17">
        <v>99.1</v>
      </c>
      <c r="K24" s="17">
        <v>98.7</v>
      </c>
      <c r="L24" s="16">
        <v>98.7</v>
      </c>
      <c r="M24" s="16">
        <v>97</v>
      </c>
      <c r="N24" s="15">
        <f t="shared" ref="N24:N25" si="18">SUM(H24:M24)</f>
        <v>583.69999999999993</v>
      </c>
      <c r="O24" s="19">
        <f t="shared" ref="O24:O25" si="19">N24/654</f>
        <v>0.89250764525993875</v>
      </c>
    </row>
    <row r="25" spans="1:16" x14ac:dyDescent="0.25">
      <c r="A25" s="4">
        <v>7</v>
      </c>
      <c r="B25" s="2">
        <v>90075</v>
      </c>
      <c r="C25" s="2" t="s">
        <v>9</v>
      </c>
      <c r="D25" s="3" t="s">
        <v>32</v>
      </c>
      <c r="E25" s="3" t="s">
        <v>34</v>
      </c>
      <c r="F25" s="21" t="s">
        <v>12</v>
      </c>
      <c r="G25" s="3" t="s">
        <v>25</v>
      </c>
      <c r="H25" s="16">
        <v>93.4</v>
      </c>
      <c r="I25" s="17">
        <v>87.7</v>
      </c>
      <c r="J25" s="17">
        <v>94.6</v>
      </c>
      <c r="K25" s="17">
        <v>80.2</v>
      </c>
      <c r="L25" s="17">
        <v>93.9</v>
      </c>
      <c r="M25" s="16">
        <v>94.2</v>
      </c>
      <c r="N25" s="15">
        <f t="shared" si="18"/>
        <v>544.00000000000011</v>
      </c>
      <c r="O25" s="19">
        <f t="shared" si="19"/>
        <v>0.83180428134556594</v>
      </c>
      <c r="P25" s="20"/>
    </row>
    <row r="26" spans="1:16" x14ac:dyDescent="0.25">
      <c r="A26" s="4"/>
      <c r="B26" s="2"/>
      <c r="C26" s="2"/>
      <c r="D26" s="3"/>
      <c r="E26" s="3"/>
      <c r="F26" s="3"/>
      <c r="G26" s="3"/>
      <c r="H26" s="17"/>
      <c r="I26" s="17"/>
      <c r="J26" s="17"/>
      <c r="K26" s="17"/>
      <c r="L26" s="17"/>
      <c r="M26" s="16"/>
      <c r="N26" s="15"/>
      <c r="O26" s="19"/>
    </row>
    <row r="27" spans="1:16" s="1" customFormat="1" x14ac:dyDescent="0.25">
      <c r="A27" s="5"/>
      <c r="B27" s="5"/>
      <c r="C27" s="5"/>
      <c r="D27" s="5"/>
      <c r="E27" s="5"/>
      <c r="F27" s="5"/>
      <c r="G27" s="5"/>
      <c r="H27" s="13"/>
      <c r="I27" s="13"/>
      <c r="J27" s="13"/>
      <c r="K27" s="13"/>
      <c r="L27" s="13"/>
      <c r="M27" s="13"/>
      <c r="N27" s="13"/>
      <c r="O27" s="14"/>
    </row>
  </sheetData>
  <sortState ref="A6:O33">
    <sortCondition ref="F6:F33"/>
    <sortCondition descending="1" ref="O6:O33"/>
  </sortState>
  <mergeCells count="3">
    <mergeCell ref="A3:F3"/>
    <mergeCell ref="A4:O4"/>
    <mergeCell ref="H5:M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SAARA</dc:creator>
  <cp:lastModifiedBy>Johan Pienaar</cp:lastModifiedBy>
  <cp:lastPrinted>2014-04-05T14:26:28Z</cp:lastPrinted>
  <dcterms:created xsi:type="dcterms:W3CDTF">2014-04-04T14:02:19Z</dcterms:created>
  <dcterms:modified xsi:type="dcterms:W3CDTF">2014-07-21T14:41:32Z</dcterms:modified>
</cp:coreProperties>
</file>